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b\2014\MyWebMinder\Web29-PHWS\news\"/>
    </mc:Choice>
  </mc:AlternateContent>
  <bookViews>
    <workbookView xWindow="0" yWindow="0" windowWidth="12675" windowHeight="9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C57" i="1"/>
  <c r="B58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B37" i="1"/>
  <c r="C37" i="1"/>
  <c r="B33" i="1" l="1"/>
  <c r="A35" i="1"/>
  <c r="B35" i="1"/>
  <c r="A34" i="1"/>
  <c r="B34" i="1"/>
  <c r="A33" i="1"/>
  <c r="A32" i="1"/>
  <c r="B32" i="1"/>
  <c r="B29" i="1"/>
  <c r="A30" i="1"/>
  <c r="A29" i="1"/>
  <c r="A28" i="1"/>
  <c r="A27" i="1"/>
  <c r="B30" i="1"/>
  <c r="B28" i="1"/>
  <c r="B27" i="1"/>
  <c r="A24" i="1"/>
  <c r="A23" i="1"/>
  <c r="B24" i="1"/>
  <c r="B23" i="1"/>
  <c r="A25" i="1"/>
  <c r="B25" i="1"/>
  <c r="A22" i="1"/>
  <c r="B22" i="1"/>
  <c r="B20" i="1"/>
  <c r="A20" i="1"/>
  <c r="A19" i="1"/>
  <c r="B19" i="1"/>
  <c r="A18" i="1"/>
  <c r="B18" i="1"/>
  <c r="A16" i="1"/>
  <c r="B16" i="1"/>
  <c r="A15" i="1"/>
  <c r="B15" i="1"/>
  <c r="B14" i="1"/>
  <c r="A14" i="1"/>
  <c r="B13" i="1"/>
  <c r="A13" i="1"/>
  <c r="B10" i="1" l="1"/>
  <c r="A11" i="1"/>
  <c r="A10" i="1"/>
  <c r="A9" i="1"/>
  <c r="B11" i="1"/>
  <c r="B9" i="1"/>
  <c r="B7" i="1"/>
  <c r="A7" i="1"/>
  <c r="A6" i="1"/>
  <c r="A5" i="1"/>
  <c r="B6" i="1"/>
  <c r="B5" i="1"/>
  <c r="B1" i="1"/>
  <c r="A3" i="1"/>
  <c r="A2" i="1"/>
  <c r="A1" i="1"/>
  <c r="B2" i="1"/>
  <c r="B3" i="1"/>
</calcChain>
</file>

<file path=xl/sharedStrings.xml><?xml version="1.0" encoding="utf-8"?>
<sst xmlns="http://schemas.openxmlformats.org/spreadsheetml/2006/main" count="20" uniqueCount="20">
  <si>
    <t>ARSENAL</t>
  </si>
  <si>
    <t>ASTON VILLA</t>
  </si>
  <si>
    <t>BURNLEY</t>
  </si>
  <si>
    <t>CHELSEA</t>
  </si>
  <si>
    <t>CRYSTAL PALACE</t>
  </si>
  <si>
    <t>EVERTON</t>
  </si>
  <si>
    <t>HULL</t>
  </si>
  <si>
    <t>LEICESTER</t>
  </si>
  <si>
    <t>LIVERPOOL</t>
  </si>
  <si>
    <t>MAN CITY</t>
  </si>
  <si>
    <t>MAN UTD</t>
  </si>
  <si>
    <t>NEWCASTLE</t>
  </si>
  <si>
    <t>SOUTHAMPTON</t>
  </si>
  <si>
    <t>STOKE</t>
  </si>
  <si>
    <t>SUNDERLAND</t>
  </si>
  <si>
    <t>SWANSEA</t>
  </si>
  <si>
    <t>TOTTENHAM</t>
  </si>
  <si>
    <t>WEST BROM</t>
  </si>
  <si>
    <t>WEST HAM</t>
  </si>
  <si>
    <t>Q P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</si>
</sst>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C1" sqref="C1"/>
    </sheetView>
  </sheetViews>
  <sheetFormatPr defaultRowHeight="15" x14ac:dyDescent="0.25"/>
  <cols>
    <col min="1" max="1" width="64.28515625" bestFit="1" customWidth="1"/>
    <col min="2" max="2" width="28.7109375" customWidth="1"/>
    <col min="3" max="3" width="50.42578125" customWidth="1"/>
  </cols>
  <sheetData>
    <row r="1" spans="1:2" x14ac:dyDescent="0.25">
      <c r="A1" t="str">
        <f>"=UPPER(""jAmEs o'conNER"")"</f>
        <v>=UPPER("jAmEs o'conNER")</v>
      </c>
      <c r="B1" t="str">
        <f>UPPER("jAmEs o'conNER")</f>
        <v>JAMES O'CONNER</v>
      </c>
    </row>
    <row r="2" spans="1:2" x14ac:dyDescent="0.25">
      <c r="A2" t="str">
        <f>"=LOWER(""jAmEs o'conNER"")"</f>
        <v>=LOWER("jAmEs o'conNER")</v>
      </c>
      <c r="B2" t="str">
        <f>LOWER("jAmEs o'conNER")</f>
        <v>james o'conner</v>
      </c>
    </row>
    <row r="3" spans="1:2" x14ac:dyDescent="0.25">
      <c r="A3" t="str">
        <f>"=PROPER(""jAmEs o'conNER"")"</f>
        <v>=PROPER("jAmEs o'conNER")</v>
      </c>
      <c r="B3" t="str">
        <f>PROPER("jAmEs o'conNER")</f>
        <v>James O'Conner</v>
      </c>
    </row>
    <row r="5" spans="1:2" x14ac:dyDescent="0.25">
      <c r="A5" t="str">
        <f>"=LEN(""    popular games    "")"</f>
        <v>=LEN("    popular games    ")</v>
      </c>
      <c r="B5">
        <f>LEN("    popular games    ")</f>
        <v>21</v>
      </c>
    </row>
    <row r="6" spans="1:2" x14ac:dyDescent="0.25">
      <c r="A6" t="str">
        <f>"=TRIM(""    popular games    "")"</f>
        <v>=TRIM("    popular games    ")</v>
      </c>
      <c r="B6" t="str">
        <f>TRIM("    popular games    ")</f>
        <v>popular games</v>
      </c>
    </row>
    <row r="7" spans="1:2" x14ac:dyDescent="0.25">
      <c r="A7" t="str">
        <f>"=LEN(TRIM(""    popular games    ""))"</f>
        <v>=LEN(TRIM("    popular games    "))</v>
      </c>
      <c r="B7">
        <f>LEN(TRIM("    popular games    "))</f>
        <v>13</v>
      </c>
    </row>
    <row r="9" spans="1:2" x14ac:dyDescent="0.25">
      <c r="A9" t="str">
        <f>"=LEFT(""patrick howe"",3)"</f>
        <v>=LEFT("patrick howe",3)</v>
      </c>
      <c r="B9" t="str">
        <f>LEFT("patrick howe",3)</f>
        <v>pat</v>
      </c>
    </row>
    <row r="10" spans="1:2" x14ac:dyDescent="0.25">
      <c r="A10" t="str">
        <f>"=RIGHT(""patrick howe"",3)"</f>
        <v>=RIGHT("patrick howe",3)</v>
      </c>
      <c r="B10" t="str">
        <f>RIGHT("patrick howe",3)</f>
        <v>owe</v>
      </c>
    </row>
    <row r="11" spans="1:2" x14ac:dyDescent="0.25">
      <c r="A11" t="str">
        <f>"=MID(""patrick howe"",7,3)"</f>
        <v>=MID("patrick howe",7,3)</v>
      </c>
      <c r="B11" t="str">
        <f>MID("patrick howe",7,3)</f>
        <v>k h</v>
      </c>
    </row>
    <row r="13" spans="1:2" x14ac:dyDescent="0.25">
      <c r="A13" t="str">
        <f>"=FIND(""cow"",""the brown cow was grazing with the other cows"")"</f>
        <v>=FIND("cow","the brown cow was grazing with the other cows")</v>
      </c>
      <c r="B13">
        <f>FIND("cow","the brown cow was grazing with the other cows")</f>
        <v>11</v>
      </c>
    </row>
    <row r="14" spans="1:2" x14ac:dyDescent="0.25">
      <c r="A14" t="str">
        <f>"=FIND(""cow"",""the brown Cow was grazing with the other cows"")"</f>
        <v>=FIND("cow","the brown Cow was grazing with the other cows")</v>
      </c>
      <c r="B14">
        <f>FIND("cow","the brown Cow was grazing with the other cows")</f>
        <v>42</v>
      </c>
    </row>
    <row r="15" spans="1:2" x14ac:dyDescent="0.25">
      <c r="A15" t="str">
        <f>"=SEARCH(""cow"",""the brown Cow was grazing with the other cows"")"</f>
        <v>=SEARCH("cow","the brown Cow was grazing with the other cows")</v>
      </c>
      <c r="B15">
        <f>SEARCH("cow","the brown Cow was grazing with the other cows")</f>
        <v>11</v>
      </c>
    </row>
    <row r="16" spans="1:2" x14ac:dyDescent="0.25">
      <c r="A16" t="str">
        <f>"=SEARCH(""cow"",""the brown Cow was grazing with the other cows"",12)"</f>
        <v>=SEARCH("cow","the brown Cow was grazing with the other cows",12)</v>
      </c>
      <c r="B16">
        <f>SEARCH("cow","the brown Cow was grazing with the other cows",12)</f>
        <v>42</v>
      </c>
    </row>
    <row r="18" spans="1:2" x14ac:dyDescent="0.25">
      <c r="A18" t="str">
        <f>"=CONCATENATE(""a"",""+"",""b"",""="",""c"")"</f>
        <v>=CONCATENATE("a","+","b","=","c")</v>
      </c>
      <c r="B18" t="str">
        <f>CONCATENATE("a","+","b","=","c")</f>
        <v>a+b=c</v>
      </c>
    </row>
    <row r="19" spans="1:2" x14ac:dyDescent="0.25">
      <c r="A19" t="str">
        <f>"=REPT(""abc"",3)"</f>
        <v>=REPT("abc",3)</v>
      </c>
      <c r="B19" t="str">
        <f>REPT("abc",3)</f>
        <v>abcabcabc</v>
      </c>
    </row>
    <row r="20" spans="1:2" x14ac:dyDescent="0.25">
      <c r="A20" t="str">
        <f>"=CONCATENATE(""BOB"",REPT(""."",10-LEN(""BOB"")))"</f>
        <v>=CONCATENATE("BOB",REPT(".",10-LEN("BOB")))</v>
      </c>
      <c r="B20" t="str">
        <f>CONCATENATE("BOB",REPT(".",10-LEN("BOB")))</f>
        <v>BOB.......</v>
      </c>
    </row>
    <row r="22" spans="1:2" x14ac:dyDescent="0.25">
      <c r="A22" t="str">
        <f>"=REPLACE(""the cat sat on the mat"",5,3,""dog"")"</f>
        <v>=REPLACE("the cat sat on the mat",5,3,"dog")</v>
      </c>
      <c r="B22" t="str">
        <f>REPLACE("the cat sat on the mat",5,3,"dog")</f>
        <v>the dog sat on the mat</v>
      </c>
    </row>
    <row r="23" spans="1:2" x14ac:dyDescent="0.25">
      <c r="A23" t="str">
        <f>"=SUBSTITUTE(""the cat sat on the mat"",""the"",""a"")"</f>
        <v>=SUBSTITUTE("the cat sat on the mat","the","a")</v>
      </c>
      <c r="B23" t="str">
        <f>SUBSTITUTE("the cat sat on the mat","the","a")</f>
        <v>a cat sat on a mat</v>
      </c>
    </row>
    <row r="24" spans="1:2" x14ac:dyDescent="0.25">
      <c r="A24" t="str">
        <f>"=SUBSTITUTE(""the cat sat on the mat"",""the"",""a"",2)"</f>
        <v>=SUBSTITUTE("the cat sat on the mat","the","a",2)</v>
      </c>
      <c r="B24" t="str">
        <f>SUBSTITUTE("the cat sat on the mat","the","a",2)</f>
        <v>the cat sat on a mat</v>
      </c>
    </row>
    <row r="25" spans="1:2" ht="30" x14ac:dyDescent="0.25">
      <c r="A25" s="1" t="str">
        <f>"=CLEAN(""This text
wraps to a second line"")"</f>
        <v>=CLEAN("This text
wraps to a second line")</v>
      </c>
      <c r="B25" s="1" t="str">
        <f>CLEAN("This text
wraps to a second line")</f>
        <v>This textwraps to a second line</v>
      </c>
    </row>
    <row r="27" spans="1:2" x14ac:dyDescent="0.25">
      <c r="A27" t="str">
        <f>"=CODE(""a"")"</f>
        <v>=CODE("a")</v>
      </c>
      <c r="B27">
        <f>CODE("a")</f>
        <v>97</v>
      </c>
    </row>
    <row r="28" spans="1:2" x14ac:dyDescent="0.25">
      <c r="A28" t="str">
        <f>"=CHAR(97)"</f>
        <v>=CHAR(97)</v>
      </c>
      <c r="B28" t="str">
        <f>CHAR(97)</f>
        <v>a</v>
      </c>
    </row>
    <row r="29" spans="1:2" x14ac:dyDescent="0.25">
      <c r="A29" t="str">
        <f>"=UNICODE(""™"")"</f>
        <v>=UNICODE("™")</v>
      </c>
      <c r="B29">
        <f>_xlfn.UNICODE("™")</f>
        <v>8482</v>
      </c>
    </row>
    <row r="30" spans="1:2" x14ac:dyDescent="0.25">
      <c r="A30" t="str">
        <f>"=UNICHAR(8482)"</f>
        <v>=UNICHAR(8482)</v>
      </c>
      <c r="B30" t="str">
        <f>_xlfn.UNICHAR(8482)</f>
        <v>™</v>
      </c>
    </row>
    <row r="32" spans="1:2" x14ac:dyDescent="0.25">
      <c r="A32" t="str">
        <f>"=VALUE(""09/09/2014"")"</f>
        <v>=VALUE("09/09/2014")</v>
      </c>
      <c r="B32">
        <f>VALUE("09/09/2014")</f>
        <v>41891</v>
      </c>
    </row>
    <row r="33" spans="1:3" x14ac:dyDescent="0.25">
      <c r="A33" t="str">
        <f>"=NUMBERVALUE(""1,234.99"",""."","","")"</f>
        <v>=NUMBERVALUE("1,234.99",".",",")</v>
      </c>
      <c r="B33">
        <f>_xlfn.NUMBERVALUE("1,234.99",".",",")</f>
        <v>1234.99</v>
      </c>
    </row>
    <row r="34" spans="1:3" x14ac:dyDescent="0.25">
      <c r="A34" t="str">
        <f>"=T(""1,234.99"")"</f>
        <v>=T("1,234.99")</v>
      </c>
      <c r="B34" t="str">
        <f>T("1,234.99")</f>
        <v>1,234.99</v>
      </c>
    </row>
    <row r="35" spans="1:3" x14ac:dyDescent="0.25">
      <c r="A35" t="str">
        <f>"=TEXT(41891,""dd/MM/yyyy"")"</f>
        <v>=TEXT(41891,"dd/MM/yyyy")</v>
      </c>
      <c r="B35" t="str">
        <f>TEXT(41891,"dd/MM/yyyy")</f>
        <v>09/09/2014</v>
      </c>
    </row>
    <row r="37" spans="1:3" x14ac:dyDescent="0.25">
      <c r="B37" t="str">
        <f>"=""&lt;select&gt;"""</f>
        <v>="&lt;select&gt;"</v>
      </c>
      <c r="C37" t="str">
        <f>"&lt;select&gt;"</f>
        <v>&lt;select&gt;</v>
      </c>
    </row>
    <row r="38" spans="1:3" x14ac:dyDescent="0.25">
      <c r="A38" t="s">
        <v>0</v>
      </c>
      <c r="B38" t="str">
        <f>"=CONCATENATE(""&lt;option value='"",LOWER(SUBSTITUTE(A38,"" "",""-"")),""'&gt;"",PROPER(A38),""&lt;/option&gt;"")"</f>
        <v>=CONCATENATE("&lt;option value='",LOWER(SUBSTITUTE(A38," ","-")),"'&gt;",PROPER(A38),"&lt;/option&gt;")</v>
      </c>
      <c r="C38" t="str">
        <f>CONCATENATE("&lt;option value='",LOWER(SUBSTITUTE(A38," ","-")),"'&gt;",PROPER(A38),"&lt;/option&gt;")</f>
        <v>&lt;option value='arsenal'&gt;Arsenal&lt;/option&gt;</v>
      </c>
    </row>
    <row r="39" spans="1:3" x14ac:dyDescent="0.25">
      <c r="A39" t="s">
        <v>1</v>
      </c>
      <c r="B39" t="str">
        <f>"=CONCATENATE(""&lt;option value='"",LOWER(SUBSTITUTE(A39,"" "",""-"")),""'&gt;"",PROPER(A39),""&lt;/option&gt;"")"</f>
        <v>=CONCATENATE("&lt;option value='",LOWER(SUBSTITUTE(A39," ","-")),"'&gt;",PROPER(A39),"&lt;/option&gt;")</v>
      </c>
      <c r="C39" t="str">
        <f t="shared" ref="C39:C57" si="0">CONCATENATE("&lt;option value='",LOWER(SUBSTITUTE(A39," ","-")),"'&gt;",PROPER(A39),"&lt;/option&gt;")</f>
        <v>&lt;option value='aston-villa'&gt;Aston Villa&lt;/option&gt;</v>
      </c>
    </row>
    <row r="40" spans="1:3" x14ac:dyDescent="0.25">
      <c r="A40" t="s">
        <v>2</v>
      </c>
      <c r="B40" t="str">
        <f>"=CONCATENATE(""&lt;option value='"",LOWER(SUBSTITUTE(A40,"" "",""-"")),""'&gt;"",PROPER(A40),""&lt;/option&gt;"")"</f>
        <v>=CONCATENATE("&lt;option value='",LOWER(SUBSTITUTE(A40," ","-")),"'&gt;",PROPER(A40),"&lt;/option&gt;")</v>
      </c>
      <c r="C40" t="str">
        <f t="shared" si="0"/>
        <v>&lt;option value='burnley'&gt;Burnley&lt;/option&gt;</v>
      </c>
    </row>
    <row r="41" spans="1:3" x14ac:dyDescent="0.25">
      <c r="A41" t="s">
        <v>3</v>
      </c>
      <c r="B41" t="str">
        <f>"=CONCATENATE(""&lt;option value='"",LOWER(SUBSTITUTE(A41,"" "",""-"")),""'&gt;"",PROPER(A41),""&lt;/option&gt;"")"</f>
        <v>=CONCATENATE("&lt;option value='",LOWER(SUBSTITUTE(A41," ","-")),"'&gt;",PROPER(A41),"&lt;/option&gt;")</v>
      </c>
      <c r="C41" t="str">
        <f t="shared" si="0"/>
        <v>&lt;option value='chelsea'&gt;Chelsea&lt;/option&gt;</v>
      </c>
    </row>
    <row r="42" spans="1:3" x14ac:dyDescent="0.25">
      <c r="A42" t="s">
        <v>4</v>
      </c>
      <c r="B42" t="str">
        <f>"=CONCATENATE(""&lt;option value='"",LOWER(SUBSTITUTE(A42,"" "",""-"")),""'&gt;"",PROPER(A42),""&lt;/option&gt;"")"</f>
        <v>=CONCATENATE("&lt;option value='",LOWER(SUBSTITUTE(A42," ","-")),"'&gt;",PROPER(A42),"&lt;/option&gt;")</v>
      </c>
      <c r="C42" t="str">
        <f t="shared" si="0"/>
        <v>&lt;option value='crystal-palace'&gt;Crystal Palace&lt;/option&gt;</v>
      </c>
    </row>
    <row r="43" spans="1:3" x14ac:dyDescent="0.25">
      <c r="A43" t="s">
        <v>5</v>
      </c>
      <c r="B43" t="str">
        <f>"=CONCATENATE(""&lt;option value='"",LOWER(SUBSTITUTE(A43,"" "",""-"")),""'&gt;"",PROPER(A43),""&lt;/option&gt;"")"</f>
        <v>=CONCATENATE("&lt;option value='",LOWER(SUBSTITUTE(A43," ","-")),"'&gt;",PROPER(A43),"&lt;/option&gt;")</v>
      </c>
      <c r="C43" t="str">
        <f t="shared" si="0"/>
        <v>&lt;option value='everton'&gt;Everton&lt;/option&gt;</v>
      </c>
    </row>
    <row r="44" spans="1:3" x14ac:dyDescent="0.25">
      <c r="A44" t="s">
        <v>6</v>
      </c>
      <c r="B44" t="str">
        <f>"=CONCATENATE(""&lt;option value='"",LOWER(SUBSTITUTE(A44,"" "",""-"")),""'&gt;"",PROPER(A44),""&lt;/option&gt;"")"</f>
        <v>=CONCATENATE("&lt;option value='",LOWER(SUBSTITUTE(A44," ","-")),"'&gt;",PROPER(A44),"&lt;/option&gt;")</v>
      </c>
      <c r="C44" t="str">
        <f t="shared" si="0"/>
        <v>&lt;option value='hull'&gt;Hull&lt;/option&gt;</v>
      </c>
    </row>
    <row r="45" spans="1:3" x14ac:dyDescent="0.25">
      <c r="A45" t="s">
        <v>7</v>
      </c>
      <c r="B45" t="str">
        <f>"=CONCATENATE(""&lt;option value='"",LOWER(SUBSTITUTE(A45,"" "",""-"")),""'&gt;"",PROPER(A45),""&lt;/option&gt;"")"</f>
        <v>=CONCATENATE("&lt;option value='",LOWER(SUBSTITUTE(A45," ","-")),"'&gt;",PROPER(A45),"&lt;/option&gt;")</v>
      </c>
      <c r="C45" t="str">
        <f t="shared" si="0"/>
        <v>&lt;option value='leicester'&gt;Leicester&lt;/option&gt;</v>
      </c>
    </row>
    <row r="46" spans="1:3" x14ac:dyDescent="0.25">
      <c r="A46" t="s">
        <v>8</v>
      </c>
      <c r="B46" t="str">
        <f>"=CONCATENATE(""&lt;option value='"",LOWER(SUBSTITUTE(A46,"" "",""-"")),""'&gt;"",PROPER(A46),""&lt;/option&gt;"")"</f>
        <v>=CONCATENATE("&lt;option value='",LOWER(SUBSTITUTE(A46," ","-")),"'&gt;",PROPER(A46),"&lt;/option&gt;")</v>
      </c>
      <c r="C46" t="str">
        <f t="shared" si="0"/>
        <v>&lt;option value='liverpool'&gt;Liverpool&lt;/option&gt;</v>
      </c>
    </row>
    <row r="47" spans="1:3" x14ac:dyDescent="0.25">
      <c r="A47" t="s">
        <v>9</v>
      </c>
      <c r="B47" t="str">
        <f>"=CONCATENATE(""&lt;option value='"",LOWER(SUBSTITUTE(A47,"" "",""-"")),""'&gt;"",PROPER(A47),""&lt;/option&gt;"")"</f>
        <v>=CONCATENATE("&lt;option value='",LOWER(SUBSTITUTE(A47," ","-")),"'&gt;",PROPER(A47),"&lt;/option&gt;")</v>
      </c>
      <c r="C47" t="str">
        <f t="shared" si="0"/>
        <v>&lt;option value='man-city'&gt;Man City&lt;/option&gt;</v>
      </c>
    </row>
    <row r="48" spans="1:3" x14ac:dyDescent="0.25">
      <c r="A48" t="s">
        <v>10</v>
      </c>
      <c r="B48" t="str">
        <f>"=CONCATENATE(""&lt;option value='"",LOWER(SUBSTITUTE(A48,"" "",""-"")),""'&gt;"",PROPER(A48),""&lt;/option&gt;"")"</f>
        <v>=CONCATENATE("&lt;option value='",LOWER(SUBSTITUTE(A48," ","-")),"'&gt;",PROPER(A48),"&lt;/option&gt;")</v>
      </c>
      <c r="C48" t="str">
        <f t="shared" si="0"/>
        <v>&lt;option value='man-utd'&gt;Man Utd&lt;/option&gt;</v>
      </c>
    </row>
    <row r="49" spans="1:3" x14ac:dyDescent="0.25">
      <c r="A49" t="s">
        <v>11</v>
      </c>
      <c r="B49" t="str">
        <f>"=CONCATENATE(""&lt;option value='"",LOWER(SUBSTITUTE(A49,"" "",""-"")),""'&gt;"",PROPER(A49),""&lt;/option&gt;"")"</f>
        <v>=CONCATENATE("&lt;option value='",LOWER(SUBSTITUTE(A49," ","-")),"'&gt;",PROPER(A49),"&lt;/option&gt;")</v>
      </c>
      <c r="C49" t="str">
        <f t="shared" si="0"/>
        <v>&lt;option value='newcastle'&gt;Newcastle&lt;/option&gt;</v>
      </c>
    </row>
    <row r="50" spans="1:3" x14ac:dyDescent="0.25">
      <c r="A50" t="s">
        <v>19</v>
      </c>
      <c r="B50" t="str">
        <f>"=CONCATENATE(""&lt;option value='"",LOWER(SUBSTITUTE(A50,"" "",""-"")),""'&gt;"",PROPER(A50),""&lt;/option&gt;"")"</f>
        <v>=CONCATENATE("&lt;option value='",LOWER(SUBSTITUTE(A50," ","-")),"'&gt;",PROPER(A50),"&lt;/option&gt;")</v>
      </c>
      <c r="C50" t="str">
        <f t="shared" si="0"/>
        <v>&lt;option value='q-p-r'&gt;Q P R&lt;/option&gt;</v>
      </c>
    </row>
    <row r="51" spans="1:3" x14ac:dyDescent="0.25">
      <c r="A51" t="s">
        <v>12</v>
      </c>
      <c r="B51" t="str">
        <f>"=CONCATENATE(""&lt;option value='"",LOWER(SUBSTITUTE(A51,"" "",""-"")),""'&gt;"",PROPER(A51),""&lt;/option&gt;"")"</f>
        <v>=CONCATENATE("&lt;option value='",LOWER(SUBSTITUTE(A51," ","-")),"'&gt;",PROPER(A51),"&lt;/option&gt;")</v>
      </c>
      <c r="C51" t="str">
        <f t="shared" si="0"/>
        <v>&lt;option value='southampton'&gt;Southampton&lt;/option&gt;</v>
      </c>
    </row>
    <row r="52" spans="1:3" x14ac:dyDescent="0.25">
      <c r="A52" t="s">
        <v>13</v>
      </c>
      <c r="B52" t="str">
        <f>"=CONCATENATE(""&lt;option value='"",LOWER(SUBSTITUTE(A52,"" "",""-"")),""'&gt;"",PROPER(A52),""&lt;/option&gt;"")"</f>
        <v>=CONCATENATE("&lt;option value='",LOWER(SUBSTITUTE(A52," ","-")),"'&gt;",PROPER(A52),"&lt;/option&gt;")</v>
      </c>
      <c r="C52" t="str">
        <f t="shared" si="0"/>
        <v>&lt;option value='stoke'&gt;Stoke&lt;/option&gt;</v>
      </c>
    </row>
    <row r="53" spans="1:3" x14ac:dyDescent="0.25">
      <c r="A53" t="s">
        <v>14</v>
      </c>
      <c r="B53" t="str">
        <f>"=CONCATENATE(""&lt;option value='"",LOWER(SUBSTITUTE(A53,"" "",""-"")),""'&gt;"",PROPER(A53),""&lt;/option&gt;"")"</f>
        <v>=CONCATENATE("&lt;option value='",LOWER(SUBSTITUTE(A53," ","-")),"'&gt;",PROPER(A53),"&lt;/option&gt;")</v>
      </c>
      <c r="C53" t="str">
        <f t="shared" si="0"/>
        <v>&lt;option value='sunderland'&gt;Sunderland&lt;/option&gt;</v>
      </c>
    </row>
    <row r="54" spans="1:3" x14ac:dyDescent="0.25">
      <c r="A54" t="s">
        <v>15</v>
      </c>
      <c r="B54" t="str">
        <f>"=CONCATENATE(""&lt;option value='"",LOWER(SUBSTITUTE(A54,"" "",""-"")),""'&gt;"",PROPER(A54),""&lt;/option&gt;"")"</f>
        <v>=CONCATENATE("&lt;option value='",LOWER(SUBSTITUTE(A54," ","-")),"'&gt;",PROPER(A54),"&lt;/option&gt;")</v>
      </c>
      <c r="C54" t="str">
        <f t="shared" si="0"/>
        <v>&lt;option value='swansea'&gt;Swansea&lt;/option&gt;</v>
      </c>
    </row>
    <row r="55" spans="1:3" x14ac:dyDescent="0.25">
      <c r="A55" t="s">
        <v>16</v>
      </c>
      <c r="B55" t="str">
        <f>"=CONCATENATE(""&lt;option value='"",LOWER(SUBSTITUTE(A55,"" "",""-"")),""'&gt;"",PROPER(A55),""&lt;/option&gt;"")"</f>
        <v>=CONCATENATE("&lt;option value='",LOWER(SUBSTITUTE(A55," ","-")),"'&gt;",PROPER(A55),"&lt;/option&gt;")</v>
      </c>
      <c r="C55" t="str">
        <f t="shared" si="0"/>
        <v>&lt;option value='tottenham'&gt;Tottenham&lt;/option&gt;</v>
      </c>
    </row>
    <row r="56" spans="1:3" x14ac:dyDescent="0.25">
      <c r="A56" t="s">
        <v>17</v>
      </c>
      <c r="B56" t="str">
        <f>"=CONCATENATE(""&lt;option value='"",LOWER(SUBSTITUTE(A56,"" "",""-"")),""'&gt;"",PROPER(A56),""&lt;/option&gt;"")"</f>
        <v>=CONCATENATE("&lt;option value='",LOWER(SUBSTITUTE(A56," ","-")),"'&gt;",PROPER(A56),"&lt;/option&gt;")</v>
      </c>
      <c r="C56" t="str">
        <f t="shared" si="0"/>
        <v>&lt;option value='west-brom'&gt;West Brom&lt;/option&gt;</v>
      </c>
    </row>
    <row r="57" spans="1:3" x14ac:dyDescent="0.25">
      <c r="A57" t="s">
        <v>18</v>
      </c>
      <c r="B57" t="str">
        <f>"=CONCATENATE(""&lt;option value='"",LOWER(SUBSTITUTE(A57,"" "",""-"")),""'&gt;"",PROPER(A57),""&lt;/option&gt;"")"</f>
        <v>=CONCATENATE("&lt;option value='",LOWER(SUBSTITUTE(A57," ","-")),"'&gt;",PROPER(A57),"&lt;/option&gt;")</v>
      </c>
      <c r="C57" t="str">
        <f>CONCATENATE("&lt;option value='",LOWER(SUBSTITUTE(A57," ","-")),"'&gt;",PROPER(A57),"&lt;/option&gt;")</f>
        <v>&lt;option value='west-ham'&gt;West Ham&lt;/option&gt;</v>
      </c>
    </row>
    <row r="58" spans="1:3" x14ac:dyDescent="0.25">
      <c r="B58" t="str">
        <f>"=""&lt;/select&gt;"""</f>
        <v>="&lt;/select&gt;"</v>
      </c>
      <c r="C58" t="str">
        <f>"&lt;/select&gt;"</f>
        <v>&lt;/select&gt;</v>
      </c>
    </row>
  </sheetData>
  <sortState ref="A38:M114">
    <sortCondition ref="A3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2014-09-02T09:27:28Z</dcterms:created>
  <dcterms:modified xsi:type="dcterms:W3CDTF">2014-09-02T18:56:23Z</dcterms:modified>
</cp:coreProperties>
</file>